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ables/table2.xml" ContentType="application/vnd.openxmlformats-officedocument.spreadsheetml.table+xml"/>
  <Override PartName="/xl/tables/table1.xml" ContentType="application/vnd.openxmlformats-officedocument.spreadsheetml.tabl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DPGFL5" sheetId="1" state="visible" r:id="rId2"/>
    <sheet name="Quantitatif à titre indicatif" sheetId="2" state="visible" r:id="rId3"/>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<sst xmlns="http://schemas.openxmlformats.org/spreadsheetml/2006/main" count="184" uniqueCount="122">
  <si>
    <r>
      <rPr>
        <b val="true"/>
        <sz val="14"/>
        <color rgb="FF000000"/>
        <rFont val="Calibri"/>
        <family val="0"/>
        <charset val="1"/>
      </rPr>
      <t xml:space="preserve">DÉCOMPOSITION DU PRIX GLOBAL ET FORFAITAIRE (DPGF)
</t>
    </r>
    <r>
      <rPr>
        <sz val="11"/>
        <color rgb="FF000000"/>
        <rFont val="Calibri"/>
        <family val="0"/>
        <charset val="1"/>
      </rPr>
      <t xml:space="preserve">Marché public de travaux – Réhabilitation de l’ex-atelier fer et création de locaux
Lot n°5 : CVC, plomberie
Site : Ajaccio 2000 – Corse-du-Sud (2A)
Maîtrise d’œuvre : USID de Corse – Section travaux</t>
    </r>
  </si>
  <si>
    <t xml:space="preserve">Art. CCTP</t>
  </si>
  <si>
    <t xml:space="preserve">Désignation</t>
  </si>
  <si>
    <t xml:space="preserve">Unité (U)</t>
  </si>
  <si>
    <t xml:space="preserve">Prix unitaire (PU)</t>
  </si>
  <si>
    <t xml:space="preserve">Quantité (Q)</t>
  </si>
  <si>
    <t xml:space="preserve">Sous-total (PUxQ)</t>
  </si>
  <si>
    <t xml:space="preserve">🔹 ST1 – GÉNÉRALITÉS</t>
  </si>
  <si>
    <t xml:space="preserve">1.4</t>
  </si>
  <si>
    <t xml:space="preserve">Installation de chantier du lot 5</t>
  </si>
  <si>
    <t xml:space="preserve">F</t>
  </si>
  <si>
    <t xml:space="preserve">1.6</t>
  </si>
  <si>
    <t xml:space="preserve">Études d’exécution, notes de calcul, plans EXE, synoptiques</t>
  </si>
  <si>
    <t xml:space="preserve">1.16</t>
  </si>
  <si>
    <t xml:space="preserve">Désinfection des réseaux EF/ECS</t>
  </si>
  <si>
    <t xml:space="preserve">1.18</t>
  </si>
  <si>
    <t xml:space="preserve">Essais et mises en service</t>
  </si>
  <si>
    <t xml:space="preserve">1.17</t>
  </si>
  <si>
    <t xml:space="preserve">DOE et documents techniques de réception</t>
  </si>
  <si>
    <t xml:space="preserve">🔹 ST2 – BT41 CVC</t>
  </si>
  <si>
    <t xml:space="preserve">VRV</t>
  </si>
  <si>
    <t xml:space="preserve">2.1</t>
  </si>
  <si>
    <t xml:space="preserve">Travaux de chauffage et rafraîchissement VRV</t>
  </si>
  <si>
    <t xml:space="preserve">u</t>
  </si>
  <si>
    <t xml:space="preserve">2.2.1</t>
  </si>
  <si>
    <t xml:space="preserve">Unité extérieure VRV</t>
  </si>
  <si>
    <t xml:space="preserve">2.2.3</t>
  </si>
  <si>
    <t xml:space="preserve">Support antivibratile unité extérieure (Accessoires)</t>
  </si>
  <si>
    <t xml:space="preserve">2.2.2</t>
  </si>
  <si>
    <t xml:space="preserve">Unité intérieure cassette</t>
  </si>
  <si>
    <t xml:space="preserve">Télécommande murale</t>
  </si>
  <si>
    <t xml:space="preserve">Sonde de température</t>
  </si>
  <si>
    <t xml:space="preserve">2.2.4</t>
  </si>
  <si>
    <t xml:space="preserve">Liaisons frigorifiques cuivre isolé</t>
  </si>
  <si>
    <t xml:space="preserve">ml</t>
  </si>
  <si>
    <t xml:space="preserve">Raccords / collecteurs frigorifiques (Accessoires)</t>
  </si>
  <si>
    <t xml:space="preserve">Boîte d’isolation</t>
  </si>
  <si>
    <t xml:space="preserve">2.2.5</t>
  </si>
  <si>
    <t xml:space="preserve">Réseau évacuation condensats</t>
  </si>
  <si>
    <t xml:space="preserve">2.2.7</t>
  </si>
  <si>
    <t xml:space="preserve">Gestion technique centralisée</t>
  </si>
  <si>
    <t xml:space="preserve"> TRAVAUX DE RAFRAÎCHISSEMENT MONOSPLIT</t>
  </si>
  <si>
    <t xml:space="preserve">2.4.1</t>
  </si>
  <si>
    <t xml:space="preserve">Unité extérieure monosplit</t>
  </si>
  <si>
    <t xml:space="preserve">2.4.2</t>
  </si>
  <si>
    <t xml:space="preserve">Unité intérieure murale</t>
  </si>
  <si>
    <t xml:space="preserve">2.4.3</t>
  </si>
  <si>
    <t xml:space="preserve">Liaisons frigorifiques monosplit</t>
  </si>
  <si>
    <t xml:space="preserve">2.4.4</t>
  </si>
  <si>
    <t xml:space="preserve">Évacuation condensats monosplit</t>
  </si>
  <si>
    <t xml:space="preserve">VENTILATION SIMPLE FLUX</t>
  </si>
  <si>
    <t xml:space="preserve">2.6.3</t>
  </si>
  <si>
    <t xml:space="preserve">Groupe ventilation simple flux</t>
  </si>
  <si>
    <t xml:space="preserve">2.6.2</t>
  </si>
  <si>
    <t xml:space="preserve">Réseau aéraulique</t>
  </si>
  <si>
    <t xml:space="preserve">2.6.1</t>
  </si>
  <si>
    <t xml:space="preserve">Bouches extraction</t>
  </si>
  <si>
    <t xml:space="preserve">VENTILATION DOUBLE FLUX</t>
  </si>
  <si>
    <t xml:space="preserve">2.8.3</t>
  </si>
  <si>
    <t xml:space="preserve">Centrale / ventilateurs</t>
  </si>
  <si>
    <t xml:space="preserve">2.8.2</t>
  </si>
  <si>
    <t xml:space="preserve">2.8.1</t>
  </si>
  <si>
    <t xml:space="preserve">Bouches soufflage/reprise</t>
  </si>
  <si>
    <t xml:space="preserve">🔹 ST3 – BT38 PLOMBERIE SANITAIRE</t>
  </si>
  <si>
    <t xml:space="preserve">EAU FROIDE SANITAIRE</t>
  </si>
  <si>
    <t xml:space="preserve">3.2</t>
  </si>
  <si>
    <t xml:space="preserve">Réseau eau froide sanitaire</t>
  </si>
  <si>
    <t xml:space="preserve">1.33 ECS</t>
  </si>
  <si>
    <t xml:space="preserve">Réseau eau chaude sanitaire</t>
  </si>
  <si>
    <t xml:space="preserve">1.33 PROD-ECS</t>
  </si>
  <si>
    <t xml:space="preserve">Production ECS (si prévue)</t>
  </si>
  <si>
    <t xml:space="preserve">1.34 EAUX USÉES / EAUX VANNES</t>
  </si>
  <si>
    <t xml:space="preserve">3.3</t>
  </si>
  <si>
    <t xml:space="preserve">3.3.1/ 3.3.2</t>
  </si>
  <si>
    <t xml:space="preserve">Production ECS </t>
  </si>
  <si>
    <t xml:space="preserve">1.35 APPAREILS SANITAIRES</t>
  </si>
  <si>
    <t xml:space="preserve">Lavabos</t>
  </si>
  <si>
    <t xml:space="preserve">3.5.1</t>
  </si>
  <si>
    <t xml:space="preserve">Lavabo PMR</t>
  </si>
  <si>
    <t xml:space="preserve">3.5.2</t>
  </si>
  <si>
    <t xml:space="preserve">Lavabo double</t>
  </si>
  <si>
    <t xml:space="preserve">3.5</t>
  </si>
  <si>
    <t xml:space="preserve">Lave-mains</t>
  </si>
  <si>
    <t xml:space="preserve">WC</t>
  </si>
  <si>
    <t xml:space="preserve">WC standard</t>
  </si>
  <si>
    <t xml:space="preserve">WC PMR</t>
  </si>
  <si>
    <t xml:space="preserve">Urinoir</t>
  </si>
  <si>
    <t xml:space="preserve">Urinoir complet</t>
  </si>
  <si>
    <t xml:space="preserve">Robinet électronique urinoir</t>
  </si>
  <si>
    <t xml:space="preserve">Douche</t>
  </si>
  <si>
    <t xml:space="preserve">Receveur douche 90x90</t>
  </si>
  <si>
    <t xml:space="preserve">Colonne douche temporisée</t>
  </si>
  <si>
    <t xml:space="preserve">Vidoir</t>
  </si>
  <si>
    <t xml:space="preserve">Vidoir mural</t>
  </si>
  <si>
    <t xml:space="preserve">Mitigeur mural vidoir</t>
  </si>
  <si>
    <t xml:space="preserve">Kitchenette</t>
  </si>
  <si>
    <t xml:space="preserve">Évier encastrable</t>
  </si>
  <si>
    <t xml:space="preserve">Hotte aspirante murale</t>
  </si>
  <si>
    <t xml:space="preserve">1.36 AIR COMPRIMÉ</t>
  </si>
  <si>
    <t xml:space="preserve">3.6.1</t>
  </si>
  <si>
    <t xml:space="preserve">Compresseur 10 bar</t>
  </si>
  <si>
    <t xml:space="preserve">3.6.2</t>
  </si>
  <si>
    <t xml:space="preserve">Réseau distribution air comprimé</t>
  </si>
  <si>
    <t xml:space="preserve">3.6.3</t>
  </si>
  <si>
    <t xml:space="preserve">Dévidoir mural</t>
  </si>
  <si>
    <t xml:space="preserve">🔹 ST4 – RÉCEPTION</t>
  </si>
  <si>
    <t xml:space="preserve">4.1</t>
  </si>
  <si>
    <t xml:space="preserve">Opérations de réception et livrables finaux</t>
  </si>
  <si>
    <t xml:space="preserve">Total</t>
  </si>
  <si>
    <t xml:space="preserve">Taxe 10%</t>
  </si>
  <si>
    <t xml:space="preserve">Total TTC</t>
  </si>
  <si>
    <r>
      <rPr>
        <b val="true"/>
        <u val="single"/>
        <sz val="11"/>
        <color rgb="FF000000"/>
        <rFont val="Calibri"/>
        <family val="0"/>
        <charset val="1"/>
      </rPr>
      <t xml:space="preserve">Nota </t>
    </r>
    <r>
      <rPr>
        <sz val="11"/>
        <color rgb="FF000000"/>
        <rFont val="Calibri"/>
        <family val="0"/>
        <charset val="1"/>
      </rPr>
      <t xml:space="preserve">:  Les quantités sont à métrer par l'entreprise. 
Le prix du présent lot est un prix global et forfaitaire, couvrant l’ensemble des prestations nécessaires à la réalisation complète et conforme des ouvrages, telles que définies aux pièces du marché, et notamment au CCTP.
Le titulaire est réputé avoir pris connaissance de toutes les sujétions techniques, contraintes de site, interfaces et conditions d’exécution.
Le prix inclut l’ensemble des fournitures, main-d’œuvre, études, protections, adaptations et travaux accessoires, même non explicitement détaillés à la DPGF, dès lors qu’ils sont nécessaires à la parfaite exécution des ouvrages.
La DPGF constitue une décomposition indicative du prix, sans valeur contractuelle limitative.
Aucune réclamation financière ne pourra être admise au titre d’omissions ou d’erreurs d’appréciation du titulaire.</t>
    </r>
  </si>
  <si>
    <t xml:space="preserve">Les quantités ci-dessous sont données à titre indicatives. </t>
  </si>
  <si>
    <r>
      <rPr>
        <b val="true"/>
        <u val="single"/>
        <sz val="11"/>
        <color rgb="FF000000"/>
        <rFont val="Calibri"/>
        <family val="0"/>
        <charset val="1"/>
      </rPr>
      <t xml:space="preserve">TRAVAUX DE CHAUFFAGE ET RAFRAICHISSEMENT VRV: 
</t>
    </r>
    <r>
      <rPr>
        <sz val="11"/>
        <color rgb="FF000000"/>
        <rFont val="Calibri"/>
        <family val="0"/>
        <charset val="1"/>
      </rPr>
      <t xml:space="preserve">-	Unité extérieure type VRV 5 DAIKIN RXYSA12A ou équivalent, y compris coupure de proximité et toutes sujétions/Unité : Ens /Quantité: 1
-	Unité intérieure cassette 600x600 DAIKIN FXZA15A ou équivalent/Unité : U /Quantité: 2
-	Unité intérieure cassette 600x600 DAIKIN FXZA20A ou équivalent/Unité : U /Quantité: 4
-	Unité intérieure cassette 600x600 DAIKIN FXZA25A ou équivalent/Unité : U /Quantité: 2
-	Unité intérieure cassette 600x600 DAIKIN FXZA32A ou équivalent/Unité : U /Quantité: 3
-	Unité intérieure cassette 600x600 DAIKIN FXZA40A ou équivalent/Unité : U /Quantité: 1
-	Unité intérieure cassette 600x600 DAIKIN FXZA50A ou équivalent/Unité : U /Quantité: 1
-	Commande à distance VRV DAIKIN BRC1H519W ou équivalent/Unité : U /Quantité: 12
-	Canalisations cuivre frigorifique calorifugé tous diamètres, raccords REFNET, supports, boîtes VRV/Unité : Ens /Quantité: 1
-	Évacuation des condensats PVC avec siphon et toutes sujétions/Unité : Ens /Quantité: 1
-	Liaisons bus de communication et raccordements électriques des unités/Unité : Ens /Quantité: 1
-	Système de gestion technique centralisée I-TOUCH MANAGER/Unité : U /Quantité: 1</t>
    </r>
  </si>
  <si>
    <r>
      <rPr>
        <b val="true"/>
        <u val="single"/>
        <sz val="11"/>
        <color rgb="FF000000"/>
        <rFont val="Calibri"/>
        <family val="0"/>
        <charset val="1"/>
      </rPr>
      <t xml:space="preserve">Travaux de rafraichissement MONOSPLIT
</t>
    </r>
    <r>
      <rPr>
        <sz val="11"/>
        <color rgb="FF000000"/>
        <rFont val="Calibri"/>
        <family val="0"/>
        <charset val="1"/>
      </rPr>
      <t xml:space="preserve">-	Unité extérieure multisplit R32 DAIKIN RXP25N ou équivalent/Unité : Ens /Quantité: 1
-	Unité intérieure murale DAIKIN FTXP25N ou équivalent/Unité : U /Quantité: 1
-	Canalisations cuivre frigorifique calorifugé mono-split/Unité : Ens /Quantité: 1
-	Évacuation des condensats mono-split PVC/Unité : Ens /Quantité: 1
-	Câbles d’alimentation et de communication mono-split/Unité : Ens /Quantité: 1</t>
    </r>
  </si>
  <si>
    <r>
      <rPr>
        <b val="true"/>
        <u val="single"/>
        <sz val="11"/>
        <color rgb="FF000000"/>
        <rFont val="Calibri"/>
        <family val="0"/>
        <charset val="1"/>
      </rPr>
      <t xml:space="preserve">Travaux de ventillation simple flux
</t>
    </r>
    <r>
      <rPr>
        <sz val="11"/>
        <color rgb="FF000000"/>
        <rFont val="Calibri"/>
        <family val="0"/>
        <charset val="1"/>
      </rPr>
      <t xml:space="preserve">-	Bouche d’extraction autoréglable ALDES BAP’SI 30 m³/h ou équivalent/Unité : U /Quantité: 9
-	Diffuseur de reprise autoréglable ALDES BIM2 320 + MR/Unité : U /Quantité: 7
-	Gaine spiralée acier galvanisée Ø125/Unité : ml /Quantité: 50
-	Gaine spiralée acier galvanisée Ø160/Unité : ml /Quantité: 5
-	Gaine spiralée acier galvanisée Ø200/Unité : ml /Quantité: 10
-	Accessoires réseaux, pièges à sons, cartouches coupe-feu/Unité : Ens /Quantité: 1
-	Extracteur autoréglable ALDES EasyVEC compact micro-watt 600/Unité : Ens /Quantité: 1</t>
    </r>
  </si>
  <si>
    <r>
      <rPr>
        <b val="true"/>
        <u val="single"/>
        <sz val="11"/>
        <color rgb="FF000000"/>
        <rFont val="Calibri"/>
        <family val="0"/>
        <charset val="1"/>
      </rPr>
      <t xml:space="preserve">Travau de ventillation double flux
</t>
    </r>
    <r>
      <rPr>
        <sz val="11"/>
        <color rgb="FF000000"/>
        <rFont val="Calibri"/>
        <family val="0"/>
        <charset val="1"/>
      </rPr>
      <t xml:space="preserve">-	Diffuseur de reprise autoréglable double flux/Unité : U /Quantité: 10
-	Diffuseur de soufflage autoréglable double flux/Unité : U /Quantité: 11
-	Gaine spiralée acier galvanisée calorifugée Ø125/Unité : ml /Quantité: 100
-	Gaine spiralée acier galvanisée calorifugée Ø160/Unité : ml /Quantité: 15
-	Gaine spiralée acier galvanisée calorifugée Ø200/Unité : ml /Quantité: 20
-	Gaine spiralée acier galvanisée calorifugée Ø250/Unité : ml /Quantité: 5
-	Accessoires réseaux double flux, pièges à sons, grilles AN et rejet/Unité : Ens /Quantité: 1
-	Centrale double flux autoréglable ALDES VEX 520 ou équivalent/Unité : U /Quantité: 1</t>
    </r>
  </si>
  <si>
    <r>
      <rPr>
        <b val="true"/>
        <u val="single"/>
        <sz val="11"/>
        <color rgb="FF000000"/>
        <rFont val="Calibri"/>
        <family val="0"/>
        <charset val="1"/>
      </rPr>
      <t xml:space="preserve">EAU FROIDE SANITAIRE
</t>
    </r>
    <r>
      <rPr>
        <sz val="11"/>
        <color rgb="FF000000"/>
        <rFont val="Calibri"/>
        <family val="0"/>
        <charset val="1"/>
      </rPr>
      <t xml:space="preserve">-	Arrivée générale EF : disconnecteur, clapet AR, filtre, détendeur, vannes/Unité : Ens /Quantité: 1
-	Distribution EF en tube PEHD DN40/Unité : ml /Quantité: 5
-	Distribution EF en tube PEHD DN32/Unité : ml /Quantité: 10
-	Distribution EF en tube PEHD DN25/Unité : ml /Quantité: 10
-	Distribution EF en tube multicouche DN12x16 sous gaine/Unité : ml /Quantité: 120
-	Distribution EF en tube multicouche DN16x20 sous gaine/Unité : ml /Quantité: 5
-	Distribution EF en tube multicouche DN20x26 sous gaine/Unité : ml /Quantité: 5
-	Nourrice EF avec robinetterie complète/Unité : Ens /Quantité: 2
-	Attente EF sanitaire avec robinet 1/4 tour/Unité : Ens /Quantité: 4</t>
    </r>
  </si>
  <si>
    <r>
      <rPr>
        <b val="true"/>
        <u val="single"/>
        <sz val="11"/>
        <color rgb="FF000000"/>
        <rFont val="Calibri"/>
        <family val="0"/>
        <charset val="1"/>
      </rPr>
      <t xml:space="preserve">EAU CHAUDE SANITAIRE
</t>
    </r>
    <r>
      <rPr>
        <sz val="11"/>
        <color rgb="FF000000"/>
        <rFont val="Calibri"/>
        <family val="0"/>
        <charset val="1"/>
      </rPr>
      <t xml:space="preserve">-	Chauffe-eau électrique 30 litres/Unité : Ens /Quantité: 1
-	Chauffe-eau électrique 300 litres/Unité : Ens /Quantité: 1
-	Distribution ECS multicouche DN12x16 isolée/Unité : ml /Quantité: 60
-	Distribution ECS multicouche DN16x20 isolée/Unité : ml /Quantité: 5
-	Distribution ECS multicouche DN20x26 isolée/Unité : ml /Quantité: 5
-	Nourrice ECS avec robinetterie complète/Unité : Ens /Quantité: 2</t>
    </r>
  </si>
  <si>
    <r>
      <rPr>
        <b val="true"/>
        <u val="single"/>
        <sz val="11"/>
        <color rgb="FF000000"/>
        <rFont val="Calibri"/>
        <family val="0"/>
        <charset val="1"/>
      </rPr>
      <t xml:space="preserve">EAUX USEES ET EAUX VANNES
</t>
    </r>
    <r>
      <rPr>
        <sz val="11"/>
        <color rgb="FF000000"/>
        <rFont val="Calibri"/>
        <family val="0"/>
        <charset val="1"/>
      </rPr>
      <t xml:space="preserve">-	Collecteur horizontal EU PVC ME DN100/Unité : ml /Quantité: 20
-	Chute EU PVC ME DN100 avec ventilation primaire/Unité : ml /Quantité: 10
-	Raccordement EU PVC ME DN32/Unité : ml /Quantité: 15
-	Raccordement EU PVC ME DN50/Unité : ml /Quantité: 10
-	Raccordement EU PVC ME DN100/Unité : ml /Quantité: 15
-	Accessoires EU divers/Unité : Ens /Quantité: 1
-	Attente EU siphonnée murale/Unité : Ens /Quantité: 4</t>
    </r>
  </si>
  <si>
    <r>
      <rPr>
        <b val="true"/>
        <u val="single"/>
        <sz val="11"/>
        <color rgb="FF000000"/>
        <rFont val="Calibri"/>
        <family val="0"/>
        <charset val="1"/>
      </rPr>
      <t xml:space="preserve">APPAREILS SANITAIRES
</t>
    </r>
    <r>
      <rPr>
        <sz val="11"/>
        <color rgb="FF000000"/>
        <rFont val="Calibri"/>
        <family val="0"/>
        <charset val="1"/>
      </rPr>
      <t xml:space="preserve">-	Lavabo PMR suspendu/Unité : Ens /Quantité: 1
-	Mitigeur lavabo temporisé électronique/Unité : Ens /Quantité: 1
-	Lavabo double suspendu/Unité : Ens /Quantité: 2
-	Mitigeur lavabo temporisé mural/Unité : Ens /Quantité: 4
-	Lave-mains suspendu/Unité : Ens /Quantité: 1
-	Mitigeur lave-mains temporisé/Unité : Ens /Quantité: 1
-	WC au sol avec réservoir/Unité : Ens /Quantité: 3
-	WC PMR au sol/Unité : Ens /Quantité: 1
-	Barre d’appui PMR à 135°/Unité : U /Quantité: 1
-	Barre droite de tirage PMR/Unité : U /Quantité: 1
-	Urinoir suspendu/Unité : Ens /Quantité: 1
-	Kit chasse temporisée urinoir/Unité : Ens /Quantité: 1
-	Receveur de douche 90x90 antidérapant/Unité : Ens /Quantité: 3
-	Panneau de douche électronique thermostatique/Unité : Ens /Quantité: 3
-	Vidoir avec grille porte-seau/Unité : Ens /Quantité: 1
-	Robinet temporisé pour vidoir/Unité : Ens /Quantité: 1
-	Évier inox 1 bac + égouttoir/Unité : Ens /Quantité: 1
-	Mitigeur évier à bec orientable/Unité : Ens /Quantité: 1
-	Plaque vitrocéramique 2 foyers/Unité : Ens /Quantité: 1
-	Frigidaire encastrable/Unité : Ens /Quantité: 1
-	Hotte décorative murale aspirante/Unité : Ens /Quantité: 1</t>
    </r>
  </si>
  <si>
    <r>
      <rPr>
        <b val="true"/>
        <u val="single"/>
        <sz val="11"/>
        <color rgb="FF000000"/>
        <rFont val="Calibri"/>
        <family val="0"/>
        <charset val="1"/>
      </rPr>
      <t xml:space="preserve">Air comprimé
</t>
    </r>
    <r>
      <rPr>
        <sz val="11"/>
        <color rgb="FF000000"/>
        <rFont val="Calibri"/>
        <family val="0"/>
        <charset val="1"/>
      </rPr>
      <t xml:space="preserve">Compresseur d’air/Unité : Ens /Quantité: 1
Réseau d’air comprimé en aluminium/Unité : Ens /Quantité: 1
Prises terminales air comprimé type souflette sur enrouleur/Unité : Ens /Quantité: 2</t>
    </r>
  </si>
</sst>
</file>

<file path=xl/styles.xml><?xml version="1.0" encoding="utf-8"?>
<styleSheet xmlns="http://schemas.openxmlformats.org/spreadsheetml/2006/main">
  <numFmts count="2">
    <numFmt numFmtId="164" formatCode="General"/>
    <numFmt numFmtId="165" formatCode="#,##0.00&quot; €&quot;"/>
  </numFmts>
  <fonts count="11">
    <font>
      <sz val="11"/>
      <color rgb="FF000000"/>
      <name val="Calibri"/>
      <family val="0"/>
      <charset val="1"/>
    </font>
    <font>
      <sz val="10"/>
      <name val="Arial"/>
      <family val="0"/>
    </font>
    <font>
      <sz val="10"/>
      <name val="Arial"/>
      <family val="0"/>
    </font>
    <font>
      <sz val="10"/>
      <name val="Arial"/>
      <family val="0"/>
    </font>
    <font>
      <b val="true"/>
      <sz val="14"/>
      <color rgb="FF000000"/>
      <name val="Calibri"/>
      <family val="0"/>
      <charset val="1"/>
    </font>
    <font>
      <sz val="14"/>
      <color rgb="FF000000"/>
      <name val="Calibri"/>
      <family val="0"/>
      <charset val="1"/>
    </font>
    <font>
      <b val="true"/>
      <sz val="11"/>
      <color rgb="FFFFFFFF"/>
      <name val="Calibri"/>
      <family val="0"/>
      <charset val="1"/>
    </font>
    <font>
      <sz val="11"/>
      <color rgb="FFFFFFFF"/>
      <name val="Calibri"/>
      <family val="0"/>
      <charset val="1"/>
    </font>
    <font>
      <sz val="12"/>
      <color rgb="FF000000"/>
      <name val="Calibri"/>
      <family val="0"/>
      <charset val="1"/>
    </font>
    <font>
      <b val="true"/>
      <u val="single"/>
      <sz val="11"/>
      <color rgb="FF000000"/>
      <name val="Calibri"/>
      <family val="0"/>
      <charset val="1"/>
    </font>
    <font>
      <b val="true"/>
      <sz val="11"/>
      <color rgb="FF000000"/>
      <name val="Calibri"/>
      <family val="0"/>
      <charset val="1"/>
    </font>
  </fonts>
  <fills count="5">
    <fill>
      <patternFill patternType="none"/>
    </fill>
    <fill>
      <patternFill patternType="gray125"/>
    </fill>
    <fill>
      <patternFill patternType="solid">
        <fgColor rgb="FF0070C0"/>
        <bgColor rgb="FF008080"/>
      </patternFill>
    </fill>
    <fill>
      <patternFill patternType="solid">
        <fgColor rgb="FF00B0F0"/>
        <bgColor rgb="FF33CCCC"/>
      </patternFill>
    </fill>
    <fill>
      <patternFill patternType="solid">
        <fgColor rgb="FFF8CBAD"/>
        <bgColor rgb="FFC0C0C0"/>
      </patternFill>
    </fill>
  </fills>
  <borders count="4">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 diagonalUp="false" diagonalDown="false">
      <left/>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5" fontId="0" fillId="0" borderId="0" xfId="0" applyFont="false" applyBorder="false" applyAlignment="true" applyProtection="fals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left"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5" fontId="5" fillId="0" borderId="0" xfId="0" applyFont="true" applyBorder="false" applyAlignment="true" applyProtection="false">
      <alignment horizontal="center" vertical="center" textRotation="0" wrapText="false" indent="0" shrinkToFit="false"/>
      <protection locked="true" hidden="false"/>
    </xf>
    <xf numFmtId="164" fontId="6" fillId="2" borderId="0" xfId="0" applyFont="true" applyBorder="false" applyAlignment="true" applyProtection="false">
      <alignment horizontal="left" vertical="center" textRotation="0" wrapText="false" indent="0" shrinkToFit="false"/>
      <protection locked="true" hidden="false"/>
    </xf>
    <xf numFmtId="164" fontId="7" fillId="2" borderId="0" xfId="0" applyFont="true" applyBorder="false" applyAlignment="true" applyProtection="false">
      <alignment horizontal="general" vertical="bottom" textRotation="0" wrapText="true" indent="0" shrinkToFit="false"/>
      <protection locked="true" hidden="false"/>
    </xf>
    <xf numFmtId="164" fontId="7" fillId="2" borderId="0" xfId="0" applyFont="true" applyBorder="false" applyAlignment="true" applyProtection="false">
      <alignment horizontal="center" vertical="center" textRotation="0" wrapText="false" indent="0" shrinkToFit="false"/>
      <protection locked="true" hidden="false"/>
    </xf>
    <xf numFmtId="165" fontId="7" fillId="2"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3" borderId="0" xfId="0" applyFont="true" applyBorder="false" applyAlignment="true" applyProtection="false">
      <alignment horizontal="left" vertical="bottom" textRotation="0" wrapText="false" indent="0" shrinkToFit="false"/>
      <protection locked="true" hidden="false"/>
    </xf>
    <xf numFmtId="164" fontId="0" fillId="3" borderId="0" xfId="0" applyFont="false" applyBorder="false" applyAlignment="true" applyProtection="false">
      <alignment horizontal="general" vertical="bottom" textRotation="0" wrapText="true" indent="0" shrinkToFit="false"/>
      <protection locked="true" hidden="false"/>
    </xf>
    <xf numFmtId="164" fontId="0" fillId="3" borderId="0" xfId="0" applyFont="false" applyBorder="false" applyAlignment="true" applyProtection="false">
      <alignment horizontal="center" vertical="center" textRotation="0" wrapText="false" indent="0" shrinkToFit="false"/>
      <protection locked="true" hidden="false"/>
    </xf>
    <xf numFmtId="165" fontId="0" fillId="3" borderId="0" xfId="0" applyFont="false" applyBorder="false" applyAlignment="true" applyProtection="false">
      <alignment horizontal="center" vertical="center" textRotation="0" wrapText="false" indent="0" shrinkToFit="false"/>
      <protection locked="true" hidden="false"/>
    </xf>
    <xf numFmtId="164" fontId="0" fillId="4" borderId="0" xfId="0" applyFont="true" applyBorder="false" applyAlignment="true" applyProtection="false">
      <alignment horizontal="left" vertical="bottom" textRotation="0" wrapText="false" indent="0" shrinkToFit="false"/>
      <protection locked="true" hidden="false"/>
    </xf>
    <xf numFmtId="164" fontId="0" fillId="4" borderId="0" xfId="0" applyFont="false" applyBorder="false" applyAlignment="true" applyProtection="false">
      <alignment horizontal="general" vertical="bottom" textRotation="0" wrapText="true" indent="0" shrinkToFit="false"/>
      <protection locked="true" hidden="false"/>
    </xf>
    <xf numFmtId="164" fontId="0" fillId="4" borderId="0" xfId="0" applyFont="false" applyBorder="false" applyAlignment="true" applyProtection="false">
      <alignment horizontal="center" vertical="center" textRotation="0" wrapText="false" indent="0" shrinkToFit="false"/>
      <protection locked="true" hidden="false"/>
    </xf>
    <xf numFmtId="165" fontId="0" fillId="4" borderId="0" xfId="0" applyFont="false" applyBorder="false" applyAlignment="true" applyProtection="false">
      <alignment horizontal="center" vertical="center" textRotation="0" wrapText="fals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5" fontId="0" fillId="0" borderId="2" xfId="0" applyFont="fals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5" fontId="0" fillId="0" borderId="1" xfId="0" applyFont="false" applyBorder="true" applyAlignment="true" applyProtection="false">
      <alignment horizontal="center" vertical="center" textRotation="0" wrapText="false" indent="0" shrinkToFit="false"/>
      <protection locked="true" hidden="false"/>
    </xf>
    <xf numFmtId="165" fontId="8" fillId="0" borderId="1" xfId="0" applyFont="true" applyBorder="true" applyAlignment="true" applyProtection="false">
      <alignment horizontal="center" vertical="center" textRotation="0" wrapText="false" indent="0" shrinkToFit="false"/>
      <protection locked="true" hidden="false"/>
    </xf>
    <xf numFmtId="165" fontId="8" fillId="0" borderId="0" xfId="0" applyFont="true" applyBorder="fals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xf numFmtId="164" fontId="10" fillId="0" borderId="3"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false" applyAlignment="true" applyProtection="false">
      <alignment horizontal="general" vertical="bottom" textRotation="0" wrapText="true" indent="0" shrinkToFit="false"/>
      <protection locked="true" hidden="false"/>
    </xf>
    <xf numFmtId="164" fontId="9"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false" applyBorder="fals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6">
    <dxf>
      <fill>
        <patternFill patternType="solid">
          <fgColor rgb="FF0070C0"/>
        </patternFill>
      </fill>
    </dxf>
    <dxf>
      <fill>
        <patternFill patternType="solid">
          <fgColor rgb="FF00B0F0"/>
        </patternFill>
      </fill>
    </dxf>
    <dxf>
      <fill>
        <patternFill patternType="solid">
          <fgColor rgb="FFF8CBAD"/>
        </patternFill>
      </fill>
    </dxf>
    <dxf>
      <fill>
        <patternFill patternType="solid">
          <fgColor rgb="00FFFFFF"/>
        </patternFill>
      </fill>
    </dxf>
    <dxf>
      <fill>
        <patternFill patternType="solid">
          <fgColor rgb="FF000000"/>
          <bgColor rgb="FFFFFFFF"/>
        </patternFill>
      </fill>
    </dxf>
    <dxf>
      <fill>
        <patternFill patternType="solid">
          <f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B0F0"/>
      <rgbColor rgb="FFCCFFFF"/>
      <rgbColor rgb="FFCCFFCC"/>
      <rgbColor rgb="FFFFFF99"/>
      <rgbColor rgb="FF99CCFF"/>
      <rgbColor rgb="FFFF99CC"/>
      <rgbColor rgb="FFCC99FF"/>
      <rgbColor rgb="FFF8CBAD"/>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tables/table1.xml><?xml version="1.0" encoding="utf-8"?>
<table xmlns="http://schemas.openxmlformats.org/spreadsheetml/2006/main" id="1" name="Tableau14" displayName="Tableau14" ref="B6:B16" headerRowCount="1" totalsRowCount="1" totalsRowShown="1">
  <autoFilter ref="B6:B16"/>
  <tableColumns count="1">
    <tableColumn id="1" name="Désignation"/>
  </tableColumns>
</table>
</file>

<file path=xl/tables/table2.xml><?xml version="1.0" encoding="utf-8"?>
<table xmlns="http://schemas.openxmlformats.org/spreadsheetml/2006/main" id="2" name="Tableau142" displayName="Tableau142" ref="B6:G74" headerRowCount="1" totalsRowCount="1" totalsRowShown="1">
  <autoFilter ref="B6:G74"/>
  <tableColumns count="6">
    <tableColumn id="1" name="Art. CCTP"/>
    <tableColumn id="2" name="Désignation"/>
    <tableColumn id="3" name="Unité (U)"/>
    <tableColumn id="4" name="Prix unitaire (PU)"/>
    <tableColumn id="5" name="Quantité (Q)"/>
    <tableColumn id="6" name="Sous-total (PUxQ)" totalsRowFunction="sum"/>
  </tableColumns>
</table>
</file>

<file path=xl/worksheets/_rels/sheet1.xml.rels><?xml version="1.0" encoding="UTF-8"?>
<Relationships xmlns="http://schemas.openxmlformats.org/package/2006/relationships"><Relationship Id="rId1" Type="http://schemas.openxmlformats.org/officeDocument/2006/relationships/table" Target="../tables/table2.xml"/>
</Relationships>
</file>

<file path=xl/worksheets/_rels/sheet2.xml.rels><?xml version="1.0" encoding="UTF-8"?>
<Relationships xmlns="http://schemas.openxmlformats.org/package/2006/relationships"><Relationship Id="rId1"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2:G8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J79" activeCellId="0" sqref="J79"/>
    </sheetView>
  </sheetViews>
  <sheetFormatPr defaultColWidth="10.6796875" defaultRowHeight="15" zeroHeight="false" outlineLevelRow="0" outlineLevelCol="0"/>
  <cols>
    <col collapsed="false" customWidth="true" hidden="false" outlineLevel="0" max="2" min="2" style="1" width="16.14"/>
    <col collapsed="false" customWidth="true" hidden="false" outlineLevel="0" max="3" min="3" style="0" width="88.14"/>
    <col collapsed="false" customWidth="true" hidden="false" outlineLevel="0" max="4" min="4" style="2" width="19"/>
    <col collapsed="false" customWidth="true" hidden="false" outlineLevel="0" max="5" min="5" style="2" width="25.71"/>
    <col collapsed="false" customWidth="true" hidden="false" outlineLevel="0" max="6" min="6" style="2" width="20.14"/>
    <col collapsed="false" customWidth="true" hidden="false" outlineLevel="0" max="7" min="7" style="3" width="26.57"/>
  </cols>
  <sheetData>
    <row r="2" customFormat="false" ht="91.5" hidden="false" customHeight="true" outlineLevel="0" collapsed="false">
      <c r="B2" s="4" t="s">
        <v>0</v>
      </c>
      <c r="C2" s="4"/>
      <c r="D2" s="4"/>
      <c r="E2" s="4"/>
      <c r="F2" s="4"/>
      <c r="G2" s="4"/>
    </row>
    <row r="6" customFormat="false" ht="18.75" hidden="false" customHeight="false" outlineLevel="0" collapsed="false">
      <c r="B6" s="5" t="s">
        <v>1</v>
      </c>
      <c r="C6" s="6" t="s">
        <v>2</v>
      </c>
      <c r="D6" s="7" t="s">
        <v>3</v>
      </c>
      <c r="E6" s="7" t="s">
        <v>4</v>
      </c>
      <c r="F6" s="7" t="s">
        <v>5</v>
      </c>
      <c r="G6" s="8" t="s">
        <v>6</v>
      </c>
    </row>
    <row r="7" customFormat="false" ht="15" hidden="false" customHeight="false" outlineLevel="0" collapsed="false">
      <c r="B7" s="9" t="s">
        <v>7</v>
      </c>
      <c r="C7" s="10"/>
      <c r="D7" s="11"/>
      <c r="E7" s="12"/>
      <c r="F7" s="11"/>
      <c r="G7" s="12"/>
    </row>
    <row r="8" customFormat="false" ht="15" hidden="false" customHeight="false" outlineLevel="0" collapsed="false">
      <c r="B8" s="1" t="s">
        <v>8</v>
      </c>
      <c r="C8" s="13" t="s">
        <v>9</v>
      </c>
      <c r="D8" s="2" t="s">
        <v>10</v>
      </c>
      <c r="E8" s="1"/>
      <c r="F8" s="2" t="n">
        <v>1</v>
      </c>
      <c r="G8" s="3" t="n">
        <f aca="false">ROUNDUP(Tableau142[[#This Row],[Prix unitaire (PU)]]*Tableau142[[#This Row],[Quantité (Q)]],2)</f>
        <v>0</v>
      </c>
    </row>
    <row r="9" customFormat="false" ht="15" hidden="false" customHeight="false" outlineLevel="0" collapsed="false">
      <c r="B9" s="1" t="s">
        <v>11</v>
      </c>
      <c r="C9" s="13" t="s">
        <v>12</v>
      </c>
      <c r="D9" s="2" t="s">
        <v>10</v>
      </c>
      <c r="E9" s="1"/>
      <c r="F9" s="2" t="n">
        <v>1</v>
      </c>
      <c r="G9" s="3" t="n">
        <f aca="false">ROUNDUP(Tableau142[[#This Row],[Prix unitaire (PU)]]*Tableau142[[#This Row],[Quantité (Q)]],2)</f>
        <v>0</v>
      </c>
    </row>
    <row r="10" customFormat="false" ht="15" hidden="false" customHeight="false" outlineLevel="0" collapsed="false">
      <c r="B10" s="1" t="s">
        <v>13</v>
      </c>
      <c r="C10" s="13" t="s">
        <v>14</v>
      </c>
      <c r="D10" s="2" t="s">
        <v>10</v>
      </c>
      <c r="E10" s="1"/>
      <c r="F10" s="2" t="n">
        <v>1</v>
      </c>
      <c r="G10" s="3" t="n">
        <f aca="false">ROUNDUP(Tableau142[[#This Row],[Prix unitaire (PU)]]*Tableau142[[#This Row],[Quantité (Q)]],2)</f>
        <v>0</v>
      </c>
    </row>
    <row r="11" customFormat="false" ht="15" hidden="false" customHeight="false" outlineLevel="0" collapsed="false">
      <c r="B11" s="1" t="s">
        <v>15</v>
      </c>
      <c r="C11" s="13" t="s">
        <v>16</v>
      </c>
      <c r="D11" s="2" t="s">
        <v>10</v>
      </c>
      <c r="E11" s="1"/>
      <c r="F11" s="2" t="n">
        <v>1</v>
      </c>
      <c r="G11" s="3" t="n">
        <f aca="false">ROUNDUP(Tableau142[[#This Row],[Prix unitaire (PU)]]*Tableau142[[#This Row],[Quantité (Q)]],2)</f>
        <v>0</v>
      </c>
    </row>
    <row r="12" customFormat="false" ht="15" hidden="false" customHeight="false" outlineLevel="0" collapsed="false">
      <c r="B12" s="1" t="s">
        <v>17</v>
      </c>
      <c r="C12" s="13" t="s">
        <v>18</v>
      </c>
      <c r="D12" s="2" t="s">
        <v>10</v>
      </c>
      <c r="E12" s="1"/>
      <c r="F12" s="2" t="n">
        <v>1</v>
      </c>
      <c r="G12" s="3" t="n">
        <f aca="false">ROUNDUP(Tableau142[[#This Row],[Prix unitaire (PU)]]*Tableau142[[#This Row],[Quantité (Q)]],2)</f>
        <v>0</v>
      </c>
    </row>
    <row r="13" customFormat="false" ht="15" hidden="false" customHeight="false" outlineLevel="0" collapsed="false">
      <c r="B13" s="9" t="s">
        <v>19</v>
      </c>
      <c r="C13" s="10"/>
      <c r="D13" s="11"/>
      <c r="E13" s="12"/>
      <c r="F13" s="11"/>
      <c r="G13" s="12"/>
    </row>
    <row r="14" customFormat="false" ht="15" hidden="false" customHeight="false" outlineLevel="0" collapsed="false">
      <c r="B14" s="14" t="s">
        <v>20</v>
      </c>
      <c r="C14" s="15"/>
      <c r="D14" s="16"/>
      <c r="E14" s="14"/>
      <c r="F14" s="16"/>
      <c r="G14" s="17"/>
    </row>
    <row r="15" customFormat="false" ht="15" hidden="false" customHeight="false" outlineLevel="0" collapsed="false">
      <c r="B15" s="1" t="s">
        <v>21</v>
      </c>
      <c r="C15" s="13" t="s">
        <v>22</v>
      </c>
      <c r="D15" s="2" t="s">
        <v>23</v>
      </c>
      <c r="E15" s="1"/>
      <c r="G15" s="3" t="n">
        <f aca="false">ROUNDUP(Tableau142[[#This Row],[Prix unitaire (PU)]]*Tableau142[[#This Row],[Quantité (Q)]],2)</f>
        <v>0</v>
      </c>
    </row>
    <row r="16" customFormat="false" ht="15" hidden="false" customHeight="false" outlineLevel="0" collapsed="false">
      <c r="B16" s="1" t="s">
        <v>24</v>
      </c>
      <c r="C16" s="13" t="s">
        <v>25</v>
      </c>
      <c r="D16" s="2" t="s">
        <v>23</v>
      </c>
      <c r="E16" s="1"/>
      <c r="G16" s="3" t="n">
        <f aca="false">ROUNDUP(Tableau142[[#This Row],[Prix unitaire (PU)]]*Tableau142[[#This Row],[Quantité (Q)]],2)</f>
        <v>0</v>
      </c>
    </row>
    <row r="17" customFormat="false" ht="15" hidden="false" customHeight="false" outlineLevel="0" collapsed="false">
      <c r="B17" s="1" t="s">
        <v>26</v>
      </c>
      <c r="C17" s="13" t="s">
        <v>27</v>
      </c>
      <c r="E17" s="1"/>
    </row>
    <row r="18" customFormat="false" ht="15" hidden="false" customHeight="false" outlineLevel="0" collapsed="false">
      <c r="B18" s="1" t="s">
        <v>28</v>
      </c>
      <c r="C18" s="13" t="s">
        <v>29</v>
      </c>
      <c r="D18" s="2" t="s">
        <v>23</v>
      </c>
      <c r="E18" s="1"/>
      <c r="G18" s="3" t="n">
        <f aca="false">ROUNDUP(Tableau142[[#This Row],[Prix unitaire (PU)]]*Tableau142[[#This Row],[Quantité (Q)]],2)</f>
        <v>0</v>
      </c>
    </row>
    <row r="19" customFormat="false" ht="15" hidden="false" customHeight="false" outlineLevel="0" collapsed="false">
      <c r="B19" s="1" t="s">
        <v>26</v>
      </c>
      <c r="C19" s="13" t="s">
        <v>30</v>
      </c>
      <c r="D19" s="2" t="s">
        <v>23</v>
      </c>
      <c r="E19" s="1"/>
      <c r="G19" s="3" t="n">
        <f aca="false">ROUNDUP(Tableau142[[#This Row],[Prix unitaire (PU)]]*Tableau142[[#This Row],[Quantité (Q)]],2)</f>
        <v>0</v>
      </c>
    </row>
    <row r="20" customFormat="false" ht="15" hidden="false" customHeight="false" outlineLevel="0" collapsed="false">
      <c r="B20" s="1" t="s">
        <v>26</v>
      </c>
      <c r="C20" s="13" t="s">
        <v>31</v>
      </c>
      <c r="D20" s="2" t="s">
        <v>23</v>
      </c>
      <c r="E20" s="1"/>
      <c r="G20" s="3" t="n">
        <f aca="false">ROUNDUP(Tableau142[[#This Row],[Prix unitaire (PU)]]*Tableau142[[#This Row],[Quantité (Q)]],2)</f>
        <v>0</v>
      </c>
    </row>
    <row r="21" customFormat="false" ht="15" hidden="false" customHeight="false" outlineLevel="0" collapsed="false">
      <c r="B21" s="1" t="s">
        <v>32</v>
      </c>
      <c r="C21" s="13" t="s">
        <v>33</v>
      </c>
      <c r="D21" s="2" t="s">
        <v>34</v>
      </c>
      <c r="E21" s="1"/>
      <c r="G21" s="3" t="n">
        <f aca="false">ROUNDUP(Tableau142[[#This Row],[Prix unitaire (PU)]]*Tableau142[[#This Row],[Quantité (Q)]],2)</f>
        <v>0</v>
      </c>
    </row>
    <row r="22" customFormat="false" ht="15" hidden="false" customHeight="false" outlineLevel="0" collapsed="false">
      <c r="B22" s="1" t="s">
        <v>26</v>
      </c>
      <c r="C22" s="13" t="s">
        <v>35</v>
      </c>
      <c r="D22" s="2" t="s">
        <v>23</v>
      </c>
      <c r="E22" s="1"/>
      <c r="G22" s="3" t="n">
        <f aca="false">ROUNDUP(Tableau142[[#This Row],[Prix unitaire (PU)]]*Tableau142[[#This Row],[Quantité (Q)]],2)</f>
        <v>0</v>
      </c>
    </row>
    <row r="23" customFormat="false" ht="15" hidden="false" customHeight="false" outlineLevel="0" collapsed="false">
      <c r="B23" s="1" t="s">
        <v>26</v>
      </c>
      <c r="C23" s="13" t="s">
        <v>36</v>
      </c>
      <c r="D23" s="2" t="s">
        <v>23</v>
      </c>
      <c r="E23" s="1"/>
      <c r="G23" s="3" t="n">
        <f aca="false">ROUNDUP(Tableau142[[#This Row],[Prix unitaire (PU)]]*Tableau142[[#This Row],[Quantité (Q)]],2)</f>
        <v>0</v>
      </c>
    </row>
    <row r="24" customFormat="false" ht="15" hidden="false" customHeight="false" outlineLevel="0" collapsed="false">
      <c r="B24" s="1" t="s">
        <v>37</v>
      </c>
      <c r="C24" s="13" t="s">
        <v>38</v>
      </c>
      <c r="D24" s="2" t="s">
        <v>34</v>
      </c>
      <c r="E24" s="1"/>
      <c r="G24" s="3" t="n">
        <f aca="false">ROUNDUP(Tableau142[[#This Row],[Prix unitaire (PU)]]*Tableau142[[#This Row],[Quantité (Q)]],2)</f>
        <v>0</v>
      </c>
    </row>
    <row r="25" customFormat="false" ht="15" hidden="false" customHeight="false" outlineLevel="0" collapsed="false">
      <c r="B25" s="1" t="s">
        <v>39</v>
      </c>
      <c r="C25" s="13" t="s">
        <v>40</v>
      </c>
      <c r="D25" s="2" t="s">
        <v>10</v>
      </c>
      <c r="E25" s="1"/>
      <c r="F25" s="2" t="n">
        <v>1</v>
      </c>
      <c r="G25" s="3" t="n">
        <f aca="false">ROUNDUP(Tableau142[[#This Row],[Prix unitaire (PU)]]*Tableau142[[#This Row],[Quantité (Q)]],2)</f>
        <v>0</v>
      </c>
    </row>
    <row r="26" customFormat="false" ht="15" hidden="false" customHeight="false" outlineLevel="0" collapsed="false">
      <c r="B26" s="14" t="s">
        <v>41</v>
      </c>
      <c r="C26" s="15"/>
      <c r="D26" s="16"/>
      <c r="E26" s="14"/>
      <c r="F26" s="16"/>
      <c r="G26" s="17"/>
    </row>
    <row r="27" customFormat="false" ht="15" hidden="false" customHeight="false" outlineLevel="0" collapsed="false">
      <c r="B27" s="1" t="s">
        <v>42</v>
      </c>
      <c r="C27" s="13" t="s">
        <v>43</v>
      </c>
      <c r="D27" s="2" t="s">
        <v>23</v>
      </c>
      <c r="E27" s="1"/>
      <c r="G27" s="3" t="n">
        <f aca="false">ROUNDUP(Tableau142[[#This Row],[Prix unitaire (PU)]]*Tableau142[[#This Row],[Quantité (Q)]],2)</f>
        <v>0</v>
      </c>
    </row>
    <row r="28" customFormat="false" ht="15" hidden="false" customHeight="false" outlineLevel="0" collapsed="false">
      <c r="B28" s="1" t="s">
        <v>44</v>
      </c>
      <c r="C28" s="13" t="s">
        <v>45</v>
      </c>
      <c r="D28" s="2" t="s">
        <v>23</v>
      </c>
      <c r="E28" s="1"/>
      <c r="G28" s="3" t="n">
        <f aca="false">ROUNDUP(Tableau142[[#This Row],[Prix unitaire (PU)]]*Tableau142[[#This Row],[Quantité (Q)]],2)</f>
        <v>0</v>
      </c>
    </row>
    <row r="29" customFormat="false" ht="15" hidden="false" customHeight="false" outlineLevel="0" collapsed="false">
      <c r="B29" s="1" t="s">
        <v>46</v>
      </c>
      <c r="C29" s="13" t="s">
        <v>47</v>
      </c>
      <c r="D29" s="2" t="s">
        <v>34</v>
      </c>
      <c r="E29" s="1"/>
      <c r="G29" s="3" t="n">
        <f aca="false">ROUNDUP(Tableau142[[#This Row],[Prix unitaire (PU)]]*Tableau142[[#This Row],[Quantité (Q)]],2)</f>
        <v>0</v>
      </c>
    </row>
    <row r="30" customFormat="false" ht="15" hidden="false" customHeight="false" outlineLevel="0" collapsed="false">
      <c r="B30" s="1" t="s">
        <v>48</v>
      </c>
      <c r="C30" s="13" t="s">
        <v>49</v>
      </c>
      <c r="D30" s="2" t="s">
        <v>34</v>
      </c>
      <c r="E30" s="1"/>
      <c r="G30" s="3" t="n">
        <f aca="false">ROUNDUP(Tableau142[[#This Row],[Prix unitaire (PU)]]*Tableau142[[#This Row],[Quantité (Q)]],2)</f>
        <v>0</v>
      </c>
    </row>
    <row r="31" customFormat="false" ht="15" hidden="false" customHeight="false" outlineLevel="0" collapsed="false">
      <c r="B31" s="14" t="s">
        <v>50</v>
      </c>
      <c r="C31" s="15"/>
      <c r="D31" s="16"/>
      <c r="E31" s="14"/>
      <c r="F31" s="16"/>
      <c r="G31" s="17"/>
    </row>
    <row r="32" customFormat="false" ht="15" hidden="false" customHeight="false" outlineLevel="0" collapsed="false">
      <c r="B32" s="1" t="s">
        <v>51</v>
      </c>
      <c r="C32" s="13" t="s">
        <v>52</v>
      </c>
      <c r="D32" s="2" t="s">
        <v>23</v>
      </c>
      <c r="E32" s="1"/>
      <c r="G32" s="3" t="n">
        <f aca="false">ROUNDUP(Tableau142[[#This Row],[Prix unitaire (PU)]]*Tableau142[[#This Row],[Quantité (Q)]],2)</f>
        <v>0</v>
      </c>
    </row>
    <row r="33" customFormat="false" ht="15" hidden="false" customHeight="false" outlineLevel="0" collapsed="false">
      <c r="B33" s="1" t="s">
        <v>53</v>
      </c>
      <c r="C33" s="13" t="s">
        <v>54</v>
      </c>
      <c r="D33" s="2" t="s">
        <v>34</v>
      </c>
      <c r="E33" s="1"/>
      <c r="G33" s="3" t="n">
        <f aca="false">ROUNDUP(Tableau142[[#This Row],[Prix unitaire (PU)]]*Tableau142[[#This Row],[Quantité (Q)]],2)</f>
        <v>0</v>
      </c>
    </row>
    <row r="34" customFormat="false" ht="15" hidden="false" customHeight="false" outlineLevel="0" collapsed="false">
      <c r="B34" s="1" t="s">
        <v>55</v>
      </c>
      <c r="C34" s="13" t="s">
        <v>56</v>
      </c>
      <c r="D34" s="2" t="s">
        <v>23</v>
      </c>
      <c r="E34" s="1"/>
      <c r="G34" s="3" t="n">
        <f aca="false">ROUNDUP(Tableau142[[#This Row],[Prix unitaire (PU)]]*Tableau142[[#This Row],[Quantité (Q)]],2)</f>
        <v>0</v>
      </c>
    </row>
    <row r="35" customFormat="false" ht="15" hidden="false" customHeight="false" outlineLevel="0" collapsed="false">
      <c r="B35" s="14" t="s">
        <v>57</v>
      </c>
      <c r="C35" s="15"/>
      <c r="D35" s="16"/>
      <c r="E35" s="14"/>
      <c r="F35" s="16"/>
      <c r="G35" s="17"/>
    </row>
    <row r="36" customFormat="false" ht="15" hidden="false" customHeight="false" outlineLevel="0" collapsed="false">
      <c r="B36" s="1" t="s">
        <v>58</v>
      </c>
      <c r="C36" s="13" t="s">
        <v>59</v>
      </c>
      <c r="D36" s="2" t="s">
        <v>23</v>
      </c>
      <c r="E36" s="1"/>
      <c r="G36" s="3" t="n">
        <f aca="false">ROUNDUP(Tableau142[[#This Row],[Prix unitaire (PU)]]*Tableau142[[#This Row],[Quantité (Q)]],2)</f>
        <v>0</v>
      </c>
    </row>
    <row r="37" customFormat="false" ht="15" hidden="false" customHeight="false" outlineLevel="0" collapsed="false">
      <c r="B37" s="1" t="s">
        <v>60</v>
      </c>
      <c r="C37" s="13" t="s">
        <v>54</v>
      </c>
      <c r="D37" s="2" t="s">
        <v>34</v>
      </c>
      <c r="E37" s="1"/>
      <c r="G37" s="3" t="n">
        <f aca="false">ROUNDUP(Tableau142[[#This Row],[Prix unitaire (PU)]]*Tableau142[[#This Row],[Quantité (Q)]],2)</f>
        <v>0</v>
      </c>
    </row>
    <row r="38" customFormat="false" ht="15" hidden="false" customHeight="false" outlineLevel="0" collapsed="false">
      <c r="B38" s="1" t="s">
        <v>61</v>
      </c>
      <c r="C38" s="13" t="s">
        <v>62</v>
      </c>
      <c r="D38" s="2" t="s">
        <v>23</v>
      </c>
      <c r="E38" s="1"/>
      <c r="G38" s="3" t="n">
        <f aca="false">ROUNDUP(Tableau142[[#This Row],[Prix unitaire (PU)]]*Tableau142[[#This Row],[Quantité (Q)]],2)</f>
        <v>0</v>
      </c>
    </row>
    <row r="39" customFormat="false" ht="15" hidden="false" customHeight="false" outlineLevel="0" collapsed="false">
      <c r="B39" s="9" t="s">
        <v>63</v>
      </c>
      <c r="C39" s="10"/>
      <c r="D39" s="11"/>
      <c r="E39" s="12"/>
      <c r="F39" s="11"/>
      <c r="G39" s="12"/>
    </row>
    <row r="40" customFormat="false" ht="15" hidden="false" customHeight="false" outlineLevel="0" collapsed="false">
      <c r="B40" s="14" t="s">
        <v>64</v>
      </c>
      <c r="C40" s="15"/>
      <c r="D40" s="16"/>
      <c r="E40" s="14"/>
      <c r="F40" s="16"/>
      <c r="G40" s="17"/>
    </row>
    <row r="41" customFormat="false" ht="15" hidden="false" customHeight="false" outlineLevel="0" collapsed="false">
      <c r="B41" s="1" t="s">
        <v>65</v>
      </c>
      <c r="C41" s="13" t="s">
        <v>66</v>
      </c>
      <c r="D41" s="2" t="s">
        <v>34</v>
      </c>
      <c r="E41" s="1"/>
      <c r="G41" s="3" t="n">
        <f aca="false">ROUNDUP(Tableau142[[#This Row],[Prix unitaire (PU)]]*Tableau142[[#This Row],[Quantité (Q)]],2)</f>
        <v>0</v>
      </c>
    </row>
    <row r="42" customFormat="false" ht="15" hidden="false" customHeight="false" outlineLevel="0" collapsed="false">
      <c r="B42" s="14" t="s">
        <v>66</v>
      </c>
      <c r="C42" s="15"/>
      <c r="D42" s="16"/>
      <c r="E42" s="14"/>
      <c r="F42" s="16"/>
      <c r="G42" s="17"/>
    </row>
    <row r="43" customFormat="false" ht="15" hidden="false" customHeight="false" outlineLevel="0" collapsed="false">
      <c r="B43" s="1" t="s">
        <v>67</v>
      </c>
      <c r="C43" s="13" t="s">
        <v>68</v>
      </c>
      <c r="D43" s="2" t="s">
        <v>34</v>
      </c>
      <c r="E43" s="1"/>
      <c r="G43" s="3" t="n">
        <f aca="false">ROUNDUP(Tableau142[[#This Row],[Prix unitaire (PU)]]*Tableau142[[#This Row],[Quantité (Q)]],2)</f>
        <v>0</v>
      </c>
    </row>
    <row r="44" customFormat="false" ht="15" hidden="false" customHeight="false" outlineLevel="0" collapsed="false">
      <c r="B44" s="1" t="s">
        <v>69</v>
      </c>
      <c r="C44" s="13" t="s">
        <v>70</v>
      </c>
      <c r="D44" s="2" t="s">
        <v>23</v>
      </c>
      <c r="E44" s="1"/>
      <c r="G44" s="3" t="n">
        <f aca="false">ROUNDUP(Tableau142[[#This Row],[Prix unitaire (PU)]]*Tableau142[[#This Row],[Quantité (Q)]],2)</f>
        <v>0</v>
      </c>
    </row>
    <row r="45" customFormat="false" ht="15" hidden="false" customHeight="false" outlineLevel="0" collapsed="false">
      <c r="B45" s="14" t="s">
        <v>71</v>
      </c>
      <c r="C45" s="15"/>
      <c r="D45" s="16"/>
      <c r="E45" s="14"/>
      <c r="F45" s="16"/>
      <c r="G45" s="17"/>
    </row>
    <row r="46" customFormat="false" ht="15" hidden="false" customHeight="false" outlineLevel="0" collapsed="false">
      <c r="B46" s="1" t="s">
        <v>72</v>
      </c>
      <c r="C46" s="13" t="s">
        <v>68</v>
      </c>
      <c r="D46" s="2" t="s">
        <v>34</v>
      </c>
      <c r="E46" s="1"/>
      <c r="G46" s="3" t="n">
        <f aca="false">ROUNDUP(Tableau142[[#This Row],[Prix unitaire (PU)]]*Tableau142[[#This Row],[Quantité (Q)]],2)</f>
        <v>0</v>
      </c>
    </row>
    <row r="47" customFormat="false" ht="15" hidden="false" customHeight="false" outlineLevel="0" collapsed="false">
      <c r="B47" s="1" t="s">
        <v>73</v>
      </c>
      <c r="C47" s="13" t="s">
        <v>74</v>
      </c>
      <c r="D47" s="2" t="s">
        <v>23</v>
      </c>
      <c r="E47" s="1"/>
      <c r="G47" s="3" t="n">
        <f aca="false">ROUNDUP(Tableau142[[#This Row],[Prix unitaire (PU)]]*Tableau142[[#This Row],[Quantité (Q)]],2)</f>
        <v>0</v>
      </c>
    </row>
    <row r="48" customFormat="false" ht="15" hidden="false" customHeight="false" outlineLevel="0" collapsed="false">
      <c r="B48" s="14" t="s">
        <v>75</v>
      </c>
      <c r="C48" s="15"/>
      <c r="D48" s="16"/>
      <c r="E48" s="14"/>
      <c r="F48" s="16"/>
      <c r="G48" s="17"/>
    </row>
    <row r="49" customFormat="false" ht="15" hidden="false" customHeight="false" outlineLevel="0" collapsed="false">
      <c r="B49" s="18" t="s">
        <v>76</v>
      </c>
      <c r="C49" s="19"/>
      <c r="D49" s="20"/>
      <c r="E49" s="18"/>
      <c r="F49" s="20"/>
      <c r="G49" s="21"/>
    </row>
    <row r="50" customFormat="false" ht="15" hidden="false" customHeight="false" outlineLevel="0" collapsed="false">
      <c r="B50" s="1" t="s">
        <v>77</v>
      </c>
      <c r="C50" s="13" t="s">
        <v>78</v>
      </c>
      <c r="D50" s="2" t="s">
        <v>23</v>
      </c>
      <c r="E50" s="1"/>
      <c r="G50" s="3" t="n">
        <f aca="false">ROUNDUP(Tableau142[[#This Row],[Prix unitaire (PU)]]*Tableau142[[#This Row],[Quantité (Q)]],2)</f>
        <v>0</v>
      </c>
    </row>
    <row r="51" customFormat="false" ht="15" hidden="false" customHeight="false" outlineLevel="0" collapsed="false">
      <c r="B51" s="1" t="s">
        <v>79</v>
      </c>
      <c r="C51" s="13" t="s">
        <v>80</v>
      </c>
      <c r="D51" s="2" t="s">
        <v>23</v>
      </c>
      <c r="E51" s="1"/>
      <c r="G51" s="3" t="n">
        <f aca="false">ROUNDUP(Tableau142[[#This Row],[Prix unitaire (PU)]]*Tableau142[[#This Row],[Quantité (Q)]],2)</f>
        <v>0</v>
      </c>
    </row>
    <row r="52" customFormat="false" ht="15" hidden="false" customHeight="false" outlineLevel="0" collapsed="false">
      <c r="B52" s="1" t="s">
        <v>81</v>
      </c>
      <c r="C52" s="13" t="s">
        <v>82</v>
      </c>
      <c r="D52" s="2" t="s">
        <v>23</v>
      </c>
      <c r="E52" s="1"/>
      <c r="G52" s="3" t="n">
        <f aca="false">ROUNDUP(Tableau142[[#This Row],[Prix unitaire (PU)]]*Tableau142[[#This Row],[Quantité (Q)]],2)</f>
        <v>0</v>
      </c>
    </row>
    <row r="53" customFormat="false" ht="15" hidden="false" customHeight="false" outlineLevel="0" collapsed="false">
      <c r="B53" s="18" t="s">
        <v>83</v>
      </c>
      <c r="C53" s="19"/>
      <c r="D53" s="20"/>
      <c r="E53" s="18"/>
      <c r="F53" s="20"/>
      <c r="G53" s="21"/>
    </row>
    <row r="54" customFormat="false" ht="15" hidden="false" customHeight="false" outlineLevel="0" collapsed="false">
      <c r="B54" s="1" t="s">
        <v>81</v>
      </c>
      <c r="C54" s="13" t="s">
        <v>84</v>
      </c>
      <c r="D54" s="2" t="s">
        <v>23</v>
      </c>
      <c r="E54" s="1"/>
      <c r="G54" s="3" t="n">
        <f aca="false">ROUNDUP(Tableau142[[#This Row],[Prix unitaire (PU)]]*Tableau142[[#This Row],[Quantité (Q)]],2)</f>
        <v>0</v>
      </c>
    </row>
    <row r="55" customFormat="false" ht="15" hidden="false" customHeight="false" outlineLevel="0" collapsed="false">
      <c r="B55" s="1" t="s">
        <v>81</v>
      </c>
      <c r="C55" s="13" t="s">
        <v>85</v>
      </c>
      <c r="D55" s="2" t="s">
        <v>23</v>
      </c>
      <c r="E55" s="1"/>
      <c r="G55" s="3" t="n">
        <f aca="false">ROUNDUP(Tableau142[[#This Row],[Prix unitaire (PU)]]*Tableau142[[#This Row],[Quantité (Q)]],2)</f>
        <v>0</v>
      </c>
    </row>
    <row r="56" customFormat="false" ht="15" hidden="false" customHeight="false" outlineLevel="0" collapsed="false">
      <c r="B56" s="18" t="s">
        <v>86</v>
      </c>
      <c r="C56" s="19"/>
      <c r="D56" s="20"/>
      <c r="E56" s="18"/>
      <c r="F56" s="20"/>
      <c r="G56" s="21"/>
    </row>
    <row r="57" customFormat="false" ht="15" hidden="false" customHeight="false" outlineLevel="0" collapsed="false">
      <c r="B57" s="1" t="s">
        <v>81</v>
      </c>
      <c r="C57" s="13" t="s">
        <v>87</v>
      </c>
      <c r="D57" s="2" t="s">
        <v>23</v>
      </c>
      <c r="E57" s="1"/>
      <c r="G57" s="3" t="n">
        <f aca="false">ROUNDUP(Tableau142[[#This Row],[Prix unitaire (PU)]]*Tableau142[[#This Row],[Quantité (Q)]],2)</f>
        <v>0</v>
      </c>
    </row>
    <row r="58" customFormat="false" ht="15" hidden="false" customHeight="false" outlineLevel="0" collapsed="false">
      <c r="B58" s="1" t="s">
        <v>81</v>
      </c>
      <c r="C58" s="13" t="s">
        <v>88</v>
      </c>
      <c r="D58" s="2" t="s">
        <v>23</v>
      </c>
      <c r="E58" s="1"/>
      <c r="G58" s="3" t="n">
        <f aca="false">ROUNDUP(Tableau142[[#This Row],[Prix unitaire (PU)]]*Tableau142[[#This Row],[Quantité (Q)]],2)</f>
        <v>0</v>
      </c>
    </row>
    <row r="59" customFormat="false" ht="15" hidden="false" customHeight="false" outlineLevel="0" collapsed="false">
      <c r="B59" s="18" t="s">
        <v>89</v>
      </c>
      <c r="C59" s="19"/>
      <c r="D59" s="20"/>
      <c r="E59" s="18"/>
      <c r="F59" s="20"/>
      <c r="G59" s="21"/>
    </row>
    <row r="60" customFormat="false" ht="15" hidden="false" customHeight="false" outlineLevel="0" collapsed="false">
      <c r="B60" s="1" t="s">
        <v>81</v>
      </c>
      <c r="C60" s="13" t="s">
        <v>90</v>
      </c>
      <c r="D60" s="2" t="s">
        <v>23</v>
      </c>
      <c r="E60" s="1"/>
      <c r="G60" s="3" t="n">
        <f aca="false">ROUNDUP(Tableau142[[#This Row],[Prix unitaire (PU)]]*Tableau142[[#This Row],[Quantité (Q)]],2)</f>
        <v>0</v>
      </c>
    </row>
    <row r="61" customFormat="false" ht="15" hidden="false" customHeight="false" outlineLevel="0" collapsed="false">
      <c r="B61" s="1" t="s">
        <v>81</v>
      </c>
      <c r="C61" s="13" t="s">
        <v>91</v>
      </c>
      <c r="D61" s="2" t="s">
        <v>23</v>
      </c>
      <c r="E61" s="1"/>
      <c r="G61" s="3" t="n">
        <f aca="false">ROUNDUP(Tableau142[[#This Row],[Prix unitaire (PU)]]*Tableau142[[#This Row],[Quantité (Q)]],2)</f>
        <v>0</v>
      </c>
    </row>
    <row r="62" customFormat="false" ht="15" hidden="false" customHeight="false" outlineLevel="0" collapsed="false">
      <c r="B62" s="18" t="s">
        <v>92</v>
      </c>
      <c r="C62" s="19"/>
      <c r="D62" s="20"/>
      <c r="E62" s="18"/>
      <c r="F62" s="20"/>
      <c r="G62" s="21"/>
    </row>
    <row r="63" customFormat="false" ht="15" hidden="false" customHeight="false" outlineLevel="0" collapsed="false">
      <c r="B63" s="1" t="s">
        <v>81</v>
      </c>
      <c r="C63" s="13" t="s">
        <v>93</v>
      </c>
      <c r="D63" s="2" t="s">
        <v>23</v>
      </c>
      <c r="E63" s="1"/>
      <c r="G63" s="3" t="n">
        <f aca="false">ROUNDUP(Tableau142[[#This Row],[Prix unitaire (PU)]]*Tableau142[[#This Row],[Quantité (Q)]],2)</f>
        <v>0</v>
      </c>
    </row>
    <row r="64" customFormat="false" ht="15" hidden="false" customHeight="false" outlineLevel="0" collapsed="false">
      <c r="B64" s="1" t="s">
        <v>81</v>
      </c>
      <c r="C64" s="13" t="s">
        <v>94</v>
      </c>
      <c r="D64" s="2" t="s">
        <v>23</v>
      </c>
      <c r="E64" s="1"/>
      <c r="G64" s="3" t="n">
        <f aca="false">ROUNDUP(Tableau142[[#This Row],[Prix unitaire (PU)]]*Tableau142[[#This Row],[Quantité (Q)]],2)</f>
        <v>0</v>
      </c>
    </row>
    <row r="65" customFormat="false" ht="15" hidden="false" customHeight="false" outlineLevel="0" collapsed="false">
      <c r="B65" s="18" t="s">
        <v>95</v>
      </c>
      <c r="C65" s="19"/>
      <c r="D65" s="20"/>
      <c r="E65" s="18"/>
      <c r="F65" s="20"/>
      <c r="G65" s="21"/>
    </row>
    <row r="66" customFormat="false" ht="15" hidden="false" customHeight="false" outlineLevel="0" collapsed="false">
      <c r="B66" s="1" t="s">
        <v>81</v>
      </c>
      <c r="C66" s="13" t="s">
        <v>96</v>
      </c>
      <c r="D66" s="2" t="s">
        <v>23</v>
      </c>
      <c r="E66" s="1"/>
      <c r="G66" s="3" t="n">
        <f aca="false">ROUNDUP(Tableau142[[#This Row],[Prix unitaire (PU)]]*Tableau142[[#This Row],[Quantité (Q)]],2)</f>
        <v>0</v>
      </c>
    </row>
    <row r="67" customFormat="false" ht="15" hidden="false" customHeight="false" outlineLevel="0" collapsed="false">
      <c r="B67" s="1" t="s">
        <v>81</v>
      </c>
      <c r="C67" s="13" t="s">
        <v>97</v>
      </c>
      <c r="D67" s="2" t="s">
        <v>23</v>
      </c>
      <c r="E67" s="1"/>
      <c r="G67" s="3" t="n">
        <f aca="false">ROUNDUP(Tableau142[[#This Row],[Prix unitaire (PU)]]*Tableau142[[#This Row],[Quantité (Q)]],2)</f>
        <v>0</v>
      </c>
    </row>
    <row r="68" customFormat="false" ht="15" hidden="false" customHeight="false" outlineLevel="0" collapsed="false">
      <c r="B68" s="14" t="s">
        <v>98</v>
      </c>
      <c r="C68" s="15"/>
      <c r="D68" s="16"/>
      <c r="E68" s="14"/>
      <c r="F68" s="16"/>
      <c r="G68" s="17"/>
    </row>
    <row r="69" customFormat="false" ht="15" hidden="false" customHeight="false" outlineLevel="0" collapsed="false">
      <c r="B69" s="1" t="s">
        <v>99</v>
      </c>
      <c r="C69" s="13" t="s">
        <v>100</v>
      </c>
      <c r="D69" s="2" t="s">
        <v>23</v>
      </c>
      <c r="E69" s="1"/>
      <c r="G69" s="3" t="n">
        <f aca="false">ROUNDUP(Tableau142[[#This Row],[Prix unitaire (PU)]]*Tableau142[[#This Row],[Quantité (Q)]],2)</f>
        <v>0</v>
      </c>
    </row>
    <row r="70" customFormat="false" ht="15" hidden="false" customHeight="false" outlineLevel="0" collapsed="false">
      <c r="B70" s="1" t="s">
        <v>101</v>
      </c>
      <c r="C70" s="13" t="s">
        <v>102</v>
      </c>
      <c r="D70" s="2" t="s">
        <v>34</v>
      </c>
      <c r="E70" s="1"/>
      <c r="G70" s="3" t="n">
        <f aca="false">ROUNDUP(Tableau142[[#This Row],[Prix unitaire (PU)]]*Tableau142[[#This Row],[Quantité (Q)]],2)</f>
        <v>0</v>
      </c>
    </row>
    <row r="71" customFormat="false" ht="15" hidden="false" customHeight="false" outlineLevel="0" collapsed="false">
      <c r="B71" s="1" t="s">
        <v>103</v>
      </c>
      <c r="C71" s="13" t="s">
        <v>104</v>
      </c>
      <c r="D71" s="2" t="s">
        <v>23</v>
      </c>
      <c r="E71" s="1"/>
      <c r="G71" s="3" t="n">
        <f aca="false">ROUNDUP(Tableau142[[#This Row],[Prix unitaire (PU)]]*Tableau142[[#This Row],[Quantité (Q)]],2)</f>
        <v>0</v>
      </c>
    </row>
    <row r="72" customFormat="false" ht="15" hidden="false" customHeight="false" outlineLevel="0" collapsed="false">
      <c r="B72" s="9" t="s">
        <v>105</v>
      </c>
      <c r="C72" s="10"/>
      <c r="D72" s="11"/>
      <c r="E72" s="12"/>
      <c r="F72" s="11"/>
      <c r="G72" s="12"/>
    </row>
    <row r="73" customFormat="false" ht="16.5" hidden="false" customHeight="true" outlineLevel="0" collapsed="false">
      <c r="B73" s="1" t="s">
        <v>106</v>
      </c>
      <c r="C73" s="13" t="s">
        <v>107</v>
      </c>
      <c r="D73" s="2" t="s">
        <v>10</v>
      </c>
      <c r="E73" s="1"/>
      <c r="F73" s="2" t="n">
        <v>1</v>
      </c>
      <c r="G73" s="3" t="n">
        <f aca="false">ROUNDUP(Tableau142[[#This Row],[Prix unitaire (PU)]]*Tableau142[[#This Row],[Quantité (Q)]],2)</f>
        <v>0</v>
      </c>
    </row>
    <row r="74" customFormat="false" ht="15" hidden="false" customHeight="false" outlineLevel="0" collapsed="false">
      <c r="C74" s="13"/>
      <c r="E74" s="3"/>
      <c r="F74" s="22" t="s">
        <v>108</v>
      </c>
      <c r="G74" s="23" t="n">
        <f aca="false">SUBTOTAL(109,Tableau142[Sous-total (PUxQ)])</f>
        <v>0</v>
      </c>
    </row>
    <row r="75" customFormat="false" ht="15" hidden="false" customHeight="false" outlineLevel="0" collapsed="false">
      <c r="F75" s="24" t="s">
        <v>109</v>
      </c>
      <c r="G75" s="25" t="n">
        <f aca="false">Tableau142[[#Totals],[Sous-total (PUxQ)]]*0.1</f>
        <v>0</v>
      </c>
    </row>
    <row r="76" customFormat="false" ht="15.75" hidden="false" customHeight="false" outlineLevel="0" collapsed="false">
      <c r="F76" s="24" t="s">
        <v>110</v>
      </c>
      <c r="G76" s="26" t="n">
        <f aca="false">Tableau142[[#Totals],[Sous-total (PUxQ)]]+G75</f>
        <v>0</v>
      </c>
    </row>
    <row r="77" customFormat="false" ht="15.75" hidden="false" customHeight="false" outlineLevel="0" collapsed="false">
      <c r="G77" s="27"/>
    </row>
    <row r="78" customFormat="false" ht="15.75" hidden="false" customHeight="false" outlineLevel="0" collapsed="false">
      <c r="G78" s="27"/>
    </row>
    <row r="79" customFormat="false" ht="15.75" hidden="false" customHeight="false" outlineLevel="0" collapsed="false">
      <c r="G79" s="27"/>
    </row>
    <row r="81" customFormat="false" ht="120.75" hidden="false" customHeight="true" outlineLevel="0" collapsed="false">
      <c r="B81" s="28" t="s">
        <v>111</v>
      </c>
      <c r="C81" s="28"/>
      <c r="D81" s="28"/>
      <c r="E81" s="28"/>
      <c r="F81" s="28"/>
      <c r="G81" s="28"/>
    </row>
  </sheetData>
  <mergeCells count="2">
    <mergeCell ref="B2:G2"/>
    <mergeCell ref="B81:G81"/>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tableParts>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2:B23"/>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B19" activeCellId="0" sqref="B19"/>
    </sheetView>
  </sheetViews>
  <sheetFormatPr defaultColWidth="10.6796875" defaultRowHeight="14.25" zeroHeight="false" outlineLevelRow="0" outlineLevelCol="0"/>
  <cols>
    <col collapsed="false" customWidth="true" hidden="false" outlineLevel="0" max="2" min="2" style="0" width="128"/>
  </cols>
  <sheetData>
    <row r="2" customFormat="false" ht="43.5" hidden="false" customHeight="true" outlineLevel="0" collapsed="false">
      <c r="B2" s="29" t="s">
        <v>112</v>
      </c>
    </row>
    <row r="6" customFormat="false" ht="18.75" hidden="false" customHeight="false" outlineLevel="0" collapsed="false">
      <c r="B6" s="6" t="s">
        <v>2</v>
      </c>
    </row>
    <row r="7" customFormat="false" ht="185.25" hidden="false" customHeight="false" outlineLevel="0" collapsed="false">
      <c r="B7" s="30" t="s">
        <v>113</v>
      </c>
    </row>
    <row r="8" customFormat="false" ht="85.5" hidden="false" customHeight="false" outlineLevel="0" collapsed="false">
      <c r="B8" s="30" t="s">
        <v>114</v>
      </c>
    </row>
    <row r="9" customFormat="false" ht="114" hidden="false" customHeight="false" outlineLevel="0" collapsed="false">
      <c r="B9" s="30" t="s">
        <v>115</v>
      </c>
    </row>
    <row r="10" customFormat="false" ht="128.25" hidden="false" customHeight="false" outlineLevel="0" collapsed="false">
      <c r="B10" s="30" t="s">
        <v>116</v>
      </c>
    </row>
    <row r="11" customFormat="false" ht="142.5" hidden="false" customHeight="false" outlineLevel="0" collapsed="false">
      <c r="B11" s="31" t="s">
        <v>117</v>
      </c>
    </row>
    <row r="12" customFormat="false" ht="99.75" hidden="false" customHeight="false" outlineLevel="0" collapsed="false">
      <c r="B12" s="30" t="s">
        <v>118</v>
      </c>
    </row>
    <row r="13" customFormat="false" ht="114" hidden="false" customHeight="false" outlineLevel="0" collapsed="false">
      <c r="B13" s="30" t="s">
        <v>119</v>
      </c>
    </row>
    <row r="14" customFormat="false" ht="313.5" hidden="false" customHeight="false" outlineLevel="0" collapsed="false">
      <c r="B14" s="30" t="s">
        <v>120</v>
      </c>
    </row>
    <row r="15" customFormat="false" ht="57" hidden="false" customHeight="false" outlineLevel="0" collapsed="false">
      <c r="B15" s="30" t="s">
        <v>121</v>
      </c>
    </row>
    <row r="16" customFormat="false" ht="14.25" hidden="false" customHeight="false" outlineLevel="0" collapsed="false">
      <c r="B16" s="13"/>
    </row>
    <row r="23" customFormat="false" ht="106.5" hidden="false" customHeight="true" outlineLevel="0" collapsed="false">
      <c r="B23" s="32"/>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tableParts>
    <tablePart r:id="rId1"/>
  </tableParts>
</worksheet>
</file>

<file path=docProps/app.xml><?xml version="1.0" encoding="utf-8"?>
<Properties xmlns="http://schemas.openxmlformats.org/officeDocument/2006/extended-properties" xmlns:vt="http://schemas.openxmlformats.org/officeDocument/2006/docPropsVTypes">
  <Template/>
  <TotalTime>0</TotalTime>
  <Application>LibreOffice/7.5.3.2$Windows_X86_64 LibreOffice_project/9f56dff12ba03b9acd7730a5a481eea045e468f3</Application>
  <AppVersion>15.0000</AppVersion>
  <Company>Ministère des Armées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2026-02-24T13:31:15Z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